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15" windowHeight="10065" tabRatio="741" activeTab="2"/>
  </bookViews>
  <sheets>
    <sheet name="Распределение дотации 2023" sheetId="1" r:id="rId1"/>
    <sheet name="Распределение дотации 2024" sheetId="2" r:id="rId2"/>
    <sheet name="Распределение дотации 2025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<sst xmlns="http://schemas.openxmlformats.org/spreadsheetml/2006/main" count="65" uniqueCount="23">
  <si>
    <t>Краснореченское</t>
  </si>
  <si>
    <t>Надеждинское</t>
  </si>
  <si>
    <t>Преображенское</t>
  </si>
  <si>
    <t>Рахмановское</t>
  </si>
  <si>
    <t>Старопорубежское</t>
  </si>
  <si>
    <t>ИТОГО</t>
  </si>
  <si>
    <t xml:space="preserve">       Распределение субвенции на исполнение полномочий </t>
  </si>
  <si>
    <t>Наименование</t>
  </si>
  <si>
    <t>Численность</t>
  </si>
  <si>
    <t>Дотация</t>
  </si>
  <si>
    <t>ВУС</t>
  </si>
  <si>
    <t>поселения</t>
  </si>
  <si>
    <t>(чел.)</t>
  </si>
  <si>
    <t>(%)</t>
  </si>
  <si>
    <t>(тыс.руб)</t>
  </si>
  <si>
    <t xml:space="preserve">Давыдовское </t>
  </si>
  <si>
    <t xml:space="preserve">Заволжское </t>
  </si>
  <si>
    <t xml:space="preserve">Клинцовское </t>
  </si>
  <si>
    <t>г.Пугачев</t>
  </si>
  <si>
    <r>
      <t xml:space="preserve">в том числе </t>
    </r>
    <r>
      <rPr>
        <b/>
        <i/>
        <sz val="13"/>
        <color indexed="8"/>
        <rFont val="Times New Roman"/>
        <family val="1"/>
      </rPr>
      <t>сельские</t>
    </r>
  </si>
  <si>
    <t>по расчету дотаций поселениям на 2023 год</t>
  </si>
  <si>
    <t>по расчету дотаций поселениям на 2024 год</t>
  </si>
  <si>
    <t>по расчету дотаций поселениям на 2025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</si>
</sst>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0"/>
    <numFmt numFmtId="180" formatCode="0.00000000"/>
    <numFmt numFmtId="181" formatCode="0.0"/>
    <numFmt numFmtId="182" formatCode="[$-FC19]d\ mmmm\ yyyy\ &quot;г.&quot;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0000_р_._-;\-* #,##0.0000000_р_._-;_-* &quot;-&quot;??_р_._-;_-@_-"/>
    <numFmt numFmtId="188" formatCode="_-* #,##0.00000000_р_._-;\-* #,##0.00000000_р_._-;_-* &quot;-&quot;??_р_._-;_-@_-"/>
    <numFmt numFmtId="189" formatCode="_-* #,##0.000000000_р_._-;\-* #,##0.000000000_р_._-;_-* &quot;-&quot;??_р_._-;_-@_-"/>
    <numFmt numFmtId="190" formatCode="_-* #,##0.0000000000_р_._-;\-* #,##0.0000000000_р_._-;_-* &quot;-&quot;??_р_._-;_-@_-"/>
    <numFmt numFmtId="191" formatCode="_-* #,##0.0_р_._-;\-* #,##0.0_р_._-;_-* &quot;-&quot;??_р_._-;_-@_-"/>
    <numFmt numFmtId="192" formatCode="_-* #,##0.0000000\ _₽_-;\-* #,##0.0000000\ _₽_-;_-* &quot;-&quot;???????\ _₽_-;_-@_-"/>
    <numFmt numFmtId="193" formatCode="_-* #,##0_р_._-;\-* #,##0_р_._-;_-* &quot;-&quot;??_р_._-;_-@_-"/>
    <numFmt numFmtId="194" formatCode="_-* #,##0.00000000\ _₽_-;\-* #,##0.00000000\ _₽_-;_-* &quot;-&quot;????????\ _₽_-;_-@_-"/>
  </numFmts>
  <fonts count="44">
    <font>
      <sz val="10"/>
      <name val="Arial Cyr"/>
      <family val="0"/>
    </font>
    <font>
      <b/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/>
    </xf>
    <xf numFmtId="1" fontId="40" fillId="0" borderId="12" xfId="0" applyNumberFormat="1" applyFont="1" applyBorder="1" applyAlignment="1">
      <alignment horizontal="center"/>
    </xf>
    <xf numFmtId="181" fontId="40" fillId="0" borderId="12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1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181" fontId="41" fillId="0" borderId="12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181" fontId="40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40" fillId="0" borderId="0" xfId="0" applyFont="1" applyFill="1" applyBorder="1" applyAlignment="1">
      <alignment/>
    </xf>
    <xf numFmtId="181" fontId="41" fillId="0" borderId="0" xfId="0" applyNumberFormat="1" applyFont="1" applyBorder="1" applyAlignment="1">
      <alignment horizontal="center"/>
    </xf>
    <xf numFmtId="1" fontId="40" fillId="0" borderId="12" xfId="0" applyNumberFormat="1" applyFont="1" applyFill="1" applyBorder="1" applyAlignment="1">
      <alignment horizontal="center"/>
    </xf>
    <xf numFmtId="181" fontId="40" fillId="0" borderId="12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81" fontId="40" fillId="33" borderId="12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25.25390625" style="0" customWidth="1"/>
    <col min="2" max="2" width="20.375" style="0" customWidth="1"/>
    <col min="3" max="3" width="18.75390625" style="0" customWidth="1"/>
    <col min="4" max="4" width="20.75390625" style="0" customWidth="1"/>
    <col min="5" max="5" width="19.25390625" style="0" hidden="1" customWidth="1"/>
    <col min="7" max="7" width="30.375" style="0" customWidth="1"/>
    <col min="8" max="8" width="19.375" style="0" customWidth="1"/>
    <col min="9" max="9" width="14.75390625" style="0" customWidth="1"/>
    <col min="10" max="10" width="16.375" style="0" customWidth="1"/>
  </cols>
  <sheetData>
    <row r="1" ht="36" customHeight="1"/>
    <row r="2" spans="1:10" ht="18.75">
      <c r="A2" s="34" t="s">
        <v>6</v>
      </c>
      <c r="B2" s="34"/>
      <c r="C2" s="34"/>
      <c r="D2" s="34"/>
      <c r="G2" s="35"/>
      <c r="H2" s="35"/>
      <c r="I2" s="35"/>
      <c r="J2" s="35"/>
    </row>
    <row r="3" spans="1:10" ht="18.75">
      <c r="A3" s="34" t="s">
        <v>20</v>
      </c>
      <c r="B3" s="34"/>
      <c r="C3" s="34"/>
      <c r="D3" s="34"/>
      <c r="G3" s="35"/>
      <c r="H3" s="35"/>
      <c r="I3" s="35"/>
      <c r="J3" s="35"/>
    </row>
    <row r="4" spans="1:10" ht="18.75" hidden="1">
      <c r="A4" s="31"/>
      <c r="B4" s="31"/>
      <c r="C4" s="31"/>
      <c r="D4" s="31"/>
      <c r="G4" s="30"/>
      <c r="H4" s="30"/>
      <c r="I4" s="30"/>
      <c r="J4" s="30"/>
    </row>
    <row r="5" spans="1:10" ht="15.75" hidden="1">
      <c r="A5" s="1"/>
      <c r="B5" s="1"/>
      <c r="C5" s="1"/>
      <c r="D5" s="1"/>
      <c r="G5" s="17"/>
      <c r="H5" s="17"/>
      <c r="I5" s="17"/>
      <c r="J5" s="17"/>
    </row>
    <row r="6" spans="1:10" ht="15.75">
      <c r="A6" s="1"/>
      <c r="B6" s="1"/>
      <c r="C6" s="1"/>
      <c r="D6" s="1"/>
      <c r="G6" s="17"/>
      <c r="H6" s="17"/>
      <c r="I6" s="17"/>
      <c r="J6" s="17"/>
    </row>
    <row r="7" spans="1:10" ht="15.75">
      <c r="A7" s="2" t="s">
        <v>7</v>
      </c>
      <c r="B7" s="3" t="s">
        <v>8</v>
      </c>
      <c r="C7" s="3" t="s">
        <v>8</v>
      </c>
      <c r="D7" s="2" t="s">
        <v>9</v>
      </c>
      <c r="E7" s="3" t="s">
        <v>10</v>
      </c>
      <c r="G7" s="18"/>
      <c r="H7" s="19"/>
      <c r="I7" s="19"/>
      <c r="J7" s="18"/>
    </row>
    <row r="8" spans="1:10" ht="15.75">
      <c r="A8" s="4" t="s">
        <v>11</v>
      </c>
      <c r="B8" s="5" t="s">
        <v>12</v>
      </c>
      <c r="C8" s="5" t="s">
        <v>13</v>
      </c>
      <c r="D8" s="6" t="s">
        <v>14</v>
      </c>
      <c r="E8" s="6" t="s">
        <v>14</v>
      </c>
      <c r="G8" s="18"/>
      <c r="H8" s="20"/>
      <c r="I8" s="20"/>
      <c r="J8" s="21"/>
    </row>
    <row r="9" spans="1:10" ht="15.75">
      <c r="A9" s="7" t="s">
        <v>15</v>
      </c>
      <c r="B9" s="8">
        <v>1420</v>
      </c>
      <c r="C9" s="9">
        <v>2.6</v>
      </c>
      <c r="D9" s="33">
        <v>82.5</v>
      </c>
      <c r="E9" s="5">
        <v>160</v>
      </c>
      <c r="G9" s="17"/>
      <c r="H9" s="22"/>
      <c r="I9" s="23"/>
      <c r="J9" s="23"/>
    </row>
    <row r="10" spans="1:10" ht="15.75">
      <c r="A10" s="7" t="s">
        <v>16</v>
      </c>
      <c r="B10" s="8">
        <v>3741</v>
      </c>
      <c r="C10" s="9">
        <v>6.7</v>
      </c>
      <c r="D10" s="33">
        <v>217.3</v>
      </c>
      <c r="E10" s="10">
        <v>160</v>
      </c>
      <c r="G10" s="17"/>
      <c r="H10" s="22"/>
      <c r="I10" s="23"/>
      <c r="J10" s="23"/>
    </row>
    <row r="11" spans="1:10" ht="15.75">
      <c r="A11" s="7" t="s">
        <v>17</v>
      </c>
      <c r="B11" s="8">
        <v>1207</v>
      </c>
      <c r="C11" s="9">
        <v>2.2</v>
      </c>
      <c r="D11" s="33">
        <v>70.1</v>
      </c>
      <c r="E11" s="10">
        <v>63</v>
      </c>
      <c r="G11" s="17"/>
      <c r="H11" s="22"/>
      <c r="I11" s="23"/>
      <c r="J11" s="23"/>
    </row>
    <row r="12" spans="1:10" ht="15.75">
      <c r="A12" s="7" t="s">
        <v>0</v>
      </c>
      <c r="B12" s="8">
        <v>1711</v>
      </c>
      <c r="C12" s="9">
        <v>3.1</v>
      </c>
      <c r="D12" s="33">
        <v>99.4</v>
      </c>
      <c r="E12" s="10">
        <v>160</v>
      </c>
      <c r="G12" s="17"/>
      <c r="H12" s="22"/>
      <c r="I12" s="23"/>
      <c r="J12" s="23"/>
    </row>
    <row r="13" spans="1:10" ht="15.75">
      <c r="A13" s="7" t="s">
        <v>1</v>
      </c>
      <c r="B13" s="8">
        <v>1133</v>
      </c>
      <c r="C13" s="9">
        <v>2</v>
      </c>
      <c r="D13" s="33">
        <v>65.8</v>
      </c>
      <c r="E13" s="10">
        <v>63</v>
      </c>
      <c r="G13" s="17"/>
      <c r="H13" s="22"/>
      <c r="I13" s="23"/>
      <c r="J13" s="23"/>
    </row>
    <row r="14" spans="1:10" ht="15.75">
      <c r="A14" s="7" t="s">
        <v>2</v>
      </c>
      <c r="B14" s="8">
        <v>2252</v>
      </c>
      <c r="C14" s="9">
        <v>4</v>
      </c>
      <c r="D14" s="33">
        <v>130.8</v>
      </c>
      <c r="E14" s="10">
        <v>160</v>
      </c>
      <c r="G14" s="17"/>
      <c r="H14" s="22"/>
      <c r="I14" s="23"/>
      <c r="J14" s="23"/>
    </row>
    <row r="15" spans="1:10" ht="15.75">
      <c r="A15" s="14" t="s">
        <v>3</v>
      </c>
      <c r="B15" s="28">
        <v>1854</v>
      </c>
      <c r="C15" s="29">
        <v>3.3</v>
      </c>
      <c r="D15" s="33">
        <v>107.7</v>
      </c>
      <c r="E15" s="10">
        <v>160</v>
      </c>
      <c r="G15" s="17"/>
      <c r="H15" s="22"/>
      <c r="I15" s="23"/>
      <c r="J15" s="23"/>
    </row>
    <row r="16" spans="1:10" ht="15.75">
      <c r="A16" s="7" t="s">
        <v>4</v>
      </c>
      <c r="B16" s="8">
        <v>1573</v>
      </c>
      <c r="C16" s="9">
        <v>2.8</v>
      </c>
      <c r="D16" s="33">
        <v>91.4</v>
      </c>
      <c r="E16" s="10">
        <v>160</v>
      </c>
      <c r="G16" s="17"/>
      <c r="H16" s="22"/>
      <c r="I16" s="23"/>
      <c r="J16" s="23"/>
    </row>
    <row r="17" spans="1:10" ht="15.75">
      <c r="A17" s="7" t="s">
        <v>18</v>
      </c>
      <c r="B17" s="8">
        <v>40725</v>
      </c>
      <c r="C17" s="9">
        <v>73.2</v>
      </c>
      <c r="D17" s="9">
        <v>2365.7</v>
      </c>
      <c r="E17" s="10"/>
      <c r="G17" s="17"/>
      <c r="H17" s="22"/>
      <c r="I17" s="23"/>
      <c r="J17" s="23"/>
    </row>
    <row r="18" spans="1:11" ht="15.75">
      <c r="A18" s="11" t="s">
        <v>5</v>
      </c>
      <c r="B18" s="12">
        <f>SUM(B9:B17)</f>
        <v>55616</v>
      </c>
      <c r="C18" s="12">
        <f>SUM(C9:C17)</f>
        <v>99.9</v>
      </c>
      <c r="D18" s="13">
        <v>3230.7</v>
      </c>
      <c r="E18" s="13">
        <f>E9+E10+E11+E12+E13+E14+E15+E16</f>
        <v>1086</v>
      </c>
      <c r="G18" s="24"/>
      <c r="H18" s="25"/>
      <c r="I18" s="25"/>
      <c r="J18" s="18"/>
      <c r="K18" s="16"/>
    </row>
    <row r="19" spans="1:10" ht="17.25">
      <c r="A19" s="14" t="s">
        <v>19</v>
      </c>
      <c r="B19" s="12">
        <f>B18-B17</f>
        <v>14891</v>
      </c>
      <c r="C19" s="12"/>
      <c r="D19" s="15">
        <f>D18-D17</f>
        <v>865</v>
      </c>
      <c r="E19" s="7"/>
      <c r="G19" s="26"/>
      <c r="H19" s="25"/>
      <c r="I19" s="25"/>
      <c r="J19" s="27"/>
    </row>
    <row r="21" ht="9.75" customHeight="1"/>
    <row r="22" ht="16.5" customHeight="1"/>
  </sheetData>
  <sheetProtection/>
  <mergeCells count="4">
    <mergeCell ref="A2:D2"/>
    <mergeCell ref="G2:J2"/>
    <mergeCell ref="A3:D3"/>
    <mergeCell ref="G3:J3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25.25390625" style="0" customWidth="1"/>
    <col min="2" max="2" width="20.375" style="0" customWidth="1"/>
    <col min="3" max="3" width="18.75390625" style="0" customWidth="1"/>
    <col min="4" max="4" width="20.75390625" style="0" customWidth="1"/>
    <col min="5" max="5" width="19.25390625" style="0" hidden="1" customWidth="1"/>
    <col min="7" max="7" width="30.375" style="0" customWidth="1"/>
    <col min="8" max="8" width="19.375" style="0" customWidth="1"/>
    <col min="9" max="9" width="14.75390625" style="0" customWidth="1"/>
    <col min="10" max="10" width="16.375" style="0" customWidth="1"/>
  </cols>
  <sheetData>
    <row r="2" ht="9.75" customHeight="1"/>
    <row r="3" ht="39" customHeight="1"/>
    <row r="4" spans="1:4" ht="18.75">
      <c r="A4" s="34" t="s">
        <v>6</v>
      </c>
      <c r="B4" s="34"/>
      <c r="C4" s="34"/>
      <c r="D4" s="34"/>
    </row>
    <row r="5" spans="1:4" ht="18.75">
      <c r="A5" s="34" t="s">
        <v>21</v>
      </c>
      <c r="B5" s="34"/>
      <c r="C5" s="34"/>
      <c r="D5" s="34"/>
    </row>
    <row r="6" spans="1:4" ht="18.75" hidden="1">
      <c r="A6" s="32"/>
      <c r="B6" s="32"/>
      <c r="C6" s="32"/>
      <c r="D6" s="32"/>
    </row>
    <row r="7" spans="1:4" ht="15.75" hidden="1">
      <c r="A7" s="1"/>
      <c r="B7" s="1"/>
      <c r="C7" s="1"/>
      <c r="D7" s="1"/>
    </row>
    <row r="8" spans="1:4" ht="15.75">
      <c r="A8" s="1"/>
      <c r="B8" s="1"/>
      <c r="C8" s="1"/>
      <c r="D8" s="1"/>
    </row>
    <row r="9" spans="1:4" ht="15.75">
      <c r="A9" s="2" t="s">
        <v>7</v>
      </c>
      <c r="B9" s="3" t="s">
        <v>8</v>
      </c>
      <c r="C9" s="3" t="s">
        <v>8</v>
      </c>
      <c r="D9" s="2" t="s">
        <v>9</v>
      </c>
    </row>
    <row r="10" spans="1:4" ht="15.75">
      <c r="A10" s="4" t="s">
        <v>11</v>
      </c>
      <c r="B10" s="5" t="s">
        <v>12</v>
      </c>
      <c r="C10" s="5" t="s">
        <v>13</v>
      </c>
      <c r="D10" s="6" t="s">
        <v>14</v>
      </c>
    </row>
    <row r="11" spans="1:4" ht="15.75">
      <c r="A11" s="7" t="s">
        <v>15</v>
      </c>
      <c r="B11" s="8">
        <v>1420</v>
      </c>
      <c r="C11" s="9">
        <v>2.6</v>
      </c>
      <c r="D11" s="9">
        <v>86.2</v>
      </c>
    </row>
    <row r="12" spans="1:4" ht="15.75">
      <c r="A12" s="7" t="s">
        <v>16</v>
      </c>
      <c r="B12" s="8">
        <v>3741</v>
      </c>
      <c r="C12" s="9">
        <v>6.7</v>
      </c>
      <c r="D12" s="9">
        <v>227.1</v>
      </c>
    </row>
    <row r="13" spans="1:4" ht="15.75">
      <c r="A13" s="7" t="s">
        <v>17</v>
      </c>
      <c r="B13" s="8">
        <v>1207</v>
      </c>
      <c r="C13" s="9">
        <v>2.2</v>
      </c>
      <c r="D13" s="9">
        <v>73.3</v>
      </c>
    </row>
    <row r="14" spans="1:4" ht="15.75">
      <c r="A14" s="7" t="s">
        <v>0</v>
      </c>
      <c r="B14" s="8">
        <v>1711</v>
      </c>
      <c r="C14" s="9">
        <v>3.1</v>
      </c>
      <c r="D14" s="33">
        <v>103.8</v>
      </c>
    </row>
    <row r="15" spans="1:4" ht="15.75">
      <c r="A15" s="7" t="s">
        <v>1</v>
      </c>
      <c r="B15" s="8">
        <v>1133</v>
      </c>
      <c r="C15" s="9">
        <v>2</v>
      </c>
      <c r="D15" s="9">
        <v>68.8</v>
      </c>
    </row>
    <row r="16" spans="1:4" ht="15.75">
      <c r="A16" s="7" t="s">
        <v>2</v>
      </c>
      <c r="B16" s="8">
        <v>2252</v>
      </c>
      <c r="C16" s="9">
        <v>4</v>
      </c>
      <c r="D16" s="9">
        <v>136.7</v>
      </c>
    </row>
    <row r="17" spans="1:4" ht="15.75">
      <c r="A17" s="7" t="s">
        <v>3</v>
      </c>
      <c r="B17" s="28">
        <v>1854</v>
      </c>
      <c r="C17" s="9">
        <v>3.3</v>
      </c>
      <c r="D17" s="9">
        <v>112.5</v>
      </c>
    </row>
    <row r="18" spans="1:4" ht="15.75">
      <c r="A18" s="7" t="s">
        <v>4</v>
      </c>
      <c r="B18" s="8">
        <v>1573</v>
      </c>
      <c r="C18" s="9">
        <v>2.8</v>
      </c>
      <c r="D18" s="9">
        <v>95.5</v>
      </c>
    </row>
    <row r="19" spans="1:4" ht="15.75">
      <c r="A19" s="7" t="s">
        <v>18</v>
      </c>
      <c r="B19" s="8">
        <v>40725</v>
      </c>
      <c r="C19" s="9">
        <v>73.2</v>
      </c>
      <c r="D19" s="9">
        <v>2472</v>
      </c>
    </row>
    <row r="20" spans="1:4" ht="15.75">
      <c r="A20" s="11" t="s">
        <v>5</v>
      </c>
      <c r="B20" s="12">
        <f>SUM(B11:B19)</f>
        <v>55616</v>
      </c>
      <c r="C20" s="12">
        <f>SUM(C11:C19)</f>
        <v>99.9</v>
      </c>
      <c r="D20" s="15">
        <v>3375.9</v>
      </c>
    </row>
    <row r="21" spans="1:4" ht="17.25">
      <c r="A21" s="14" t="s">
        <v>19</v>
      </c>
      <c r="B21" s="12">
        <f>B20-B19</f>
        <v>14891</v>
      </c>
      <c r="C21" s="12"/>
      <c r="D21" s="15">
        <f>D20-D19</f>
        <v>903.9000000000001</v>
      </c>
    </row>
    <row r="22" ht="12.75" hidden="1"/>
    <row r="23" ht="12.75" hidden="1"/>
    <row r="24" ht="12.75" hidden="1"/>
  </sheetData>
  <sheetProtection/>
  <mergeCells count="2">
    <mergeCell ref="A4:D4"/>
    <mergeCell ref="A5:D5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21"/>
  <sheetViews>
    <sheetView tabSelected="1" zoomScalePageLayoutView="0" workbookViewId="0" topLeftCell="A4">
      <selection activeCell="B37" sqref="B37"/>
    </sheetView>
  </sheetViews>
  <sheetFormatPr defaultColWidth="9.00390625" defaultRowHeight="12.75"/>
  <cols>
    <col min="1" max="1" width="25.25390625" style="0" customWidth="1"/>
    <col min="2" max="2" width="20.375" style="0" customWidth="1"/>
    <col min="3" max="3" width="18.75390625" style="0" customWidth="1"/>
    <col min="4" max="4" width="20.75390625" style="0" customWidth="1"/>
    <col min="5" max="5" width="19.25390625" style="0" hidden="1" customWidth="1"/>
    <col min="7" max="7" width="30.375" style="0" customWidth="1"/>
    <col min="8" max="8" width="19.375" style="0" customWidth="1"/>
    <col min="9" max="9" width="14.75390625" style="0" customWidth="1"/>
    <col min="10" max="10" width="16.375" style="0" customWidth="1"/>
  </cols>
  <sheetData>
    <row r="1" ht="12.75" hidden="1"/>
    <row r="2" ht="12.75" hidden="1"/>
    <row r="3" ht="12.75" hidden="1"/>
    <row r="4" ht="43.5" customHeight="1"/>
    <row r="5" spans="1:4" ht="18.75">
      <c r="A5" s="34" t="s">
        <v>6</v>
      </c>
      <c r="B5" s="34"/>
      <c r="C5" s="34"/>
      <c r="D5" s="34"/>
    </row>
    <row r="6" spans="1:4" ht="18.75">
      <c r="A6" s="34" t="s">
        <v>22</v>
      </c>
      <c r="B6" s="34"/>
      <c r="C6" s="34"/>
      <c r="D6" s="34"/>
    </row>
    <row r="7" spans="1:4" ht="18.75" hidden="1">
      <c r="A7" s="32"/>
      <c r="B7" s="32"/>
      <c r="C7" s="32"/>
      <c r="D7" s="32"/>
    </row>
    <row r="8" spans="1:4" ht="15.75">
      <c r="A8" s="1"/>
      <c r="B8" s="1"/>
      <c r="C8" s="1"/>
      <c r="D8" s="1"/>
    </row>
    <row r="9" spans="1:4" ht="15.75">
      <c r="A9" s="2" t="s">
        <v>7</v>
      </c>
      <c r="B9" s="3" t="s">
        <v>8</v>
      </c>
      <c r="C9" s="3" t="s">
        <v>8</v>
      </c>
      <c r="D9" s="2" t="s">
        <v>9</v>
      </c>
    </row>
    <row r="10" spans="1:4" ht="15.75">
      <c r="A10" s="4" t="s">
        <v>11</v>
      </c>
      <c r="B10" s="5" t="s">
        <v>12</v>
      </c>
      <c r="C10" s="5" t="s">
        <v>13</v>
      </c>
      <c r="D10" s="6" t="s">
        <v>14</v>
      </c>
    </row>
    <row r="11" spans="1:4" ht="15.75">
      <c r="A11" s="7" t="s">
        <v>15</v>
      </c>
      <c r="B11" s="8">
        <v>1420</v>
      </c>
      <c r="C11" s="9">
        <v>2.6</v>
      </c>
      <c r="D11" s="9">
        <v>91.3</v>
      </c>
    </row>
    <row r="12" spans="1:4" ht="15.75">
      <c r="A12" s="7" t="s">
        <v>16</v>
      </c>
      <c r="B12" s="8">
        <v>3741</v>
      </c>
      <c r="C12" s="9">
        <v>6.7</v>
      </c>
      <c r="D12" s="33">
        <v>240.6</v>
      </c>
    </row>
    <row r="13" spans="1:4" ht="15.75">
      <c r="A13" s="7" t="s">
        <v>17</v>
      </c>
      <c r="B13" s="8">
        <v>1207</v>
      </c>
      <c r="C13" s="9">
        <v>2.2</v>
      </c>
      <c r="D13" s="9">
        <v>77.6</v>
      </c>
    </row>
    <row r="14" spans="1:4" ht="15.75">
      <c r="A14" s="14" t="s">
        <v>0</v>
      </c>
      <c r="B14" s="8">
        <v>1711</v>
      </c>
      <c r="C14" s="29">
        <v>3.1</v>
      </c>
      <c r="D14" s="9">
        <v>110</v>
      </c>
    </row>
    <row r="15" spans="1:4" ht="15.75">
      <c r="A15" s="7" t="s">
        <v>1</v>
      </c>
      <c r="B15" s="8">
        <v>1133</v>
      </c>
      <c r="C15" s="9">
        <v>2</v>
      </c>
      <c r="D15" s="9">
        <v>72.9</v>
      </c>
    </row>
    <row r="16" spans="1:4" ht="15.75">
      <c r="A16" s="7" t="s">
        <v>2</v>
      </c>
      <c r="B16" s="8">
        <v>2252</v>
      </c>
      <c r="C16" s="9">
        <v>4</v>
      </c>
      <c r="D16" s="9">
        <v>144.8</v>
      </c>
    </row>
    <row r="17" spans="1:4" ht="15.75">
      <c r="A17" s="7" t="s">
        <v>3</v>
      </c>
      <c r="B17" s="28">
        <v>1854</v>
      </c>
      <c r="C17" s="9">
        <v>3.3</v>
      </c>
      <c r="D17" s="9">
        <v>119.2</v>
      </c>
    </row>
    <row r="18" spans="1:4" ht="15.75">
      <c r="A18" s="7" t="s">
        <v>4</v>
      </c>
      <c r="B18" s="8">
        <v>1573</v>
      </c>
      <c r="C18" s="9">
        <v>2.8</v>
      </c>
      <c r="D18" s="9">
        <v>101.1</v>
      </c>
    </row>
    <row r="19" spans="1:4" ht="15.75">
      <c r="A19" s="7" t="s">
        <v>18</v>
      </c>
      <c r="B19" s="8">
        <v>40725</v>
      </c>
      <c r="C19" s="9">
        <v>73.2</v>
      </c>
      <c r="D19" s="9">
        <v>2618.6</v>
      </c>
    </row>
    <row r="20" spans="1:4" ht="15.75">
      <c r="A20" s="11" t="s">
        <v>5</v>
      </c>
      <c r="B20" s="12">
        <f>SUM(B11:B19)</f>
        <v>55616</v>
      </c>
      <c r="C20" s="12">
        <f>SUM(C11:C19)</f>
        <v>99.9</v>
      </c>
      <c r="D20" s="15">
        <v>3576.1</v>
      </c>
    </row>
    <row r="21" spans="1:4" ht="31.5" customHeight="1">
      <c r="A21" s="14" t="s">
        <v>19</v>
      </c>
      <c r="B21" s="12">
        <f>B20-B19</f>
        <v>14891</v>
      </c>
      <c r="C21" s="12"/>
      <c r="D21" s="15">
        <f>D20-D19</f>
        <v>957.5</v>
      </c>
    </row>
  </sheetData>
  <sheetProtection/>
  <mergeCells count="2">
    <mergeCell ref="A5:D5"/>
    <mergeCell ref="A6:D6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E61"/>
    </sheetView>
  </sheetViews>
  <sheetFormatPr defaultColWidth="9.00390625" defaultRowHeight="12.75"/>
  <cols>
    <col min="2" max="5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орган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Pankratova</cp:lastModifiedBy>
  <cp:lastPrinted>2022-10-20T06:35:12Z</cp:lastPrinted>
  <dcterms:created xsi:type="dcterms:W3CDTF">2007-08-22T05:43:00Z</dcterms:created>
  <dcterms:modified xsi:type="dcterms:W3CDTF">2022-10-20T06:38:52Z</dcterms:modified>
  <cp:category/>
  <cp:version/>
  <cp:contentType/>
  <cp:contentStatus/>
</cp:coreProperties>
</file>